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Infralobo\17-03-2026\"/>
    </mc:Choice>
  </mc:AlternateContent>
  <xr:revisionPtr revIDLastSave="0" documentId="13_ncr:1_{39E43BA5-503A-4220-AA58-C47A8E5F5CF3}" xr6:coauthVersionLast="36" xr6:coauthVersionMax="47" xr10:uidLastSave="{00000000-0000-0000-0000-000000000000}"/>
  <workbookProtection workbookPassword="CF7A" lockStructure="1"/>
  <bookViews>
    <workbookView xWindow="0" yWindow="495" windowWidth="28800" windowHeight="1626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<sst xmlns="http://schemas.openxmlformats.org/spreadsheetml/2006/main" count="254" uniqueCount="80">
  <si>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</si>
  <si>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</si>
  <si>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</si>
  <si>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</si>
  <si>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</si>
  <si>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</si>
  <si>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</si>
  <si>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</si>
  <si>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 xml:space="preserve"> </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</si>
  <si>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</si>
  <si>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</si>
  <si>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</si>
  <si>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</si>
  <si>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</si>
  <si>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</si>
  <si>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</si>
  <si>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</si>
  <si>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</si>
  <si>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</si>
  <si>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</si>
  <si>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</si>
  <si>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</si>
  <si>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</si>
  <si>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</si>
  <si>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</si>
  <si>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</si>
  <si>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</si>
  <si>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</si>
  <si>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</si>
  <si>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</si>
  <si>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</si>
  <si>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</si>
  <si>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</si>
  <si>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</si>
  <si>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</si>
  <si>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</si>
  <si>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</si>
  <si>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</si>
  <si>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</si>
  <si>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</si>
  <si>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</si>
  <si>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</si>
  <si>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</si>
  <si>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</si>
  <si>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</si>
  <si>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</si>
  <si>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</si>
  <si>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</si>
  <si>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</si>
  <si>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</si>
  <si>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</si>
  <si>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</si>
  <si>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</si>
  <si>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</si>
  <si>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</si>
  <si>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</si>
  <si>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</si>
  <si>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</si>
  <si>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</si>
  <si>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</si>
  <si>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Site Institucional Infralobo</t>
  </si>
  <si>
    <t>https://infralobo.pt/</t>
  </si>
  <si>
    <t>Infralobo - Empresa de infra-estruturas de Vale do Lobo</t>
  </si>
  <si>
    <t>O site não apresenta um resumo breve do seu propósito.</t>
  </si>
  <si>
    <t>Este ponto encontra-se não aplicável devido ao website não possuir termos complexos ou técnicos que necessitem fazer parte de um glossário.</t>
  </si>
  <si>
    <t>Cada página apresenta a sua data de atualização.
https://infralobo.pt/clientes/contratos-de-servicos</t>
  </si>
  <si>
    <t>O website possui identificação da entidade responsável pelos conteúdos produzidos e inclui no rodapé uma hiperligação para a página de contactos</t>
  </si>
  <si>
    <t>Sim, o tipo de letra do corpo do documento é adequado e o tamanho de letra é no mínimo 12 pontos.
https://infralobo.pt/clientes/contratos-de-servicos</t>
  </si>
  <si>
    <t>A informação secundária está atinge o mínimo necessário de 10pt.
A evidência diz respeito às breadcrumbs das páginas.</t>
  </si>
  <si>
    <t>Os blocos e linhas de texto não apresentam largura superior a 100 caracteres.
https://infralobo.pt/clientes/pagamentos</t>
  </si>
  <si>
    <t>O espaçamento entre linhas é superior a 1.5x do tamanho da letra.
https://cm-alcobaca.pt/50105/mosteiro-de-santa-maria-de-alcobaca-patrimonio-da-humanidade</t>
  </si>
  <si>
    <t>O website não possui nenhum nível de navegação com mais de 9 opções</t>
  </si>
  <si>
    <t>A navegação principal encontra-se sempre visível, e sempre no topo da página, em todas as páginas.</t>
  </si>
  <si>
    <t>As hiperligações estão a ser diferenciadas pela cor e pelo sublinhado.
https://infralobo.pt/infralobo/contactos</t>
  </si>
  <si>
    <t>Os documentos longos com mais de três ecrãs de altura não dispõem de um índice no topo da página.
https://infralobo.pt/infralobo/sistema-de-gestao</t>
  </si>
  <si>
    <t>O site é responsivo, adaptando-se a smartphones, tablets e ecrãs de dimensões diferentes.</t>
  </si>
  <si>
    <t>Não existem elementos interativos acionados apenas com a passagem do rato.</t>
  </si>
  <si>
    <t>Os elementos interativos têm uma dimensão mínima de 44 x 44px.
A evidência diz respeito aos botões das redes sociais no rodapé</t>
  </si>
  <si>
    <t>Existe apenas um botão principal por página e encontra-se destacado.
A evidência diz respeito à página de resultados de pesquisa</t>
  </si>
  <si>
    <t>Os elementos gráficos aparentam ser clicáveis.
A evidência diz respeito aos botões de acesso lateral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</si>
</sst>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8">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xf numFmtId="0" fontId="9" fillId="3" borderId="0" xfId="0" applyFont="1" applyFill="1" applyAlignment="1" applyProtection="1">
      <alignment vertical="top" wrapText="1"/>
      <protection locked="0"/>
    </xf>
    <xf numFmtId="0" fontId="9" fillId="3" borderId="0" xfId="0" applyFont="1" applyFill="1" applyAlignment="1">
      <alignmen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127000</xdr:colOff>
      <xdr:row>8</xdr:row>
      <xdr:rowOff>116112</xdr:rowOff>
    </xdr:from>
    <xdr:to>
      <xdr:col>7</xdr:col>
      <xdr:colOff>707791</xdr:colOff>
      <xdr:row>17</xdr:row>
      <xdr:rowOff>36288</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87787"/>
          <a:ext cx="3295416" cy="1720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7</xdr:row>
      <xdr:rowOff>191789</xdr:rowOff>
    </xdr:from>
    <xdr:to>
      <xdr:col>7</xdr:col>
      <xdr:colOff>707791</xdr:colOff>
      <xdr:row>17</xdr:row>
      <xdr:rowOff>160636</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72989"/>
          <a:ext cx="3295416" cy="19690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8</xdr:row>
      <xdr:rowOff>131079</xdr:rowOff>
    </xdr:from>
    <xdr:to>
      <xdr:col>7</xdr:col>
      <xdr:colOff>707791</xdr:colOff>
      <xdr:row>17</xdr:row>
      <xdr:rowOff>21320</xdr:rowOff>
    </xdr:to>
    <xdr:pic>
      <xdr:nvPicPr>
        <xdr:cNvPr id="2" name="Imagem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02754"/>
          <a:ext cx="3295416" cy="1690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90228</xdr:colOff>
      <xdr:row>7</xdr:row>
      <xdr:rowOff>196850</xdr:rowOff>
    </xdr:from>
    <xdr:to>
      <xdr:col>5</xdr:col>
      <xdr:colOff>277837</xdr:colOff>
      <xdr:row>18</xdr:row>
      <xdr:rowOff>146050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95128" y="1968500"/>
          <a:ext cx="968659"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422354</xdr:colOff>
      <xdr:row>10</xdr:row>
      <xdr:rowOff>114300</xdr:rowOff>
    </xdr:from>
    <xdr:to>
      <xdr:col>7</xdr:col>
      <xdr:colOff>504288</xdr:colOff>
      <xdr:row>23</xdr:row>
      <xdr:rowOff>132542</xdr:rowOff>
    </xdr:to>
    <xdr:pic>
      <xdr:nvPicPr>
        <xdr:cNvPr id="3" name="Imagem 2">
          <a:extLst>
            <a:ext uri="{FF2B5EF4-FFF2-40B4-BE49-F238E27FC236}">
              <a16:creationId xmlns:a16="http://schemas.microsoft.com/office/drawing/2014/main" id="{6C3614C1-17CD-4C2C-B05A-0EEB734460BE}"/>
            </a:ext>
          </a:extLst>
        </xdr:cNvPr>
        <xdr:cNvPicPr>
          <a:picLocks noChangeAspect="1"/>
        </xdr:cNvPicPr>
      </xdr:nvPicPr>
      <xdr:blipFill>
        <a:blip xmlns:r="http://schemas.openxmlformats.org/officeDocument/2006/relationships" r:embed="rId2"/>
        <a:stretch>
          <a:fillRect/>
        </a:stretch>
      </xdr:blipFill>
      <xdr:spPr>
        <a:xfrm>
          <a:off x="2308304" y="2486025"/>
          <a:ext cx="1739284" cy="261856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9</xdr:row>
      <xdr:rowOff>176522</xdr:rowOff>
    </xdr:from>
    <xdr:to>
      <xdr:col>7</xdr:col>
      <xdr:colOff>707791</xdr:colOff>
      <xdr:row>15</xdr:row>
      <xdr:rowOff>175903</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557772"/>
          <a:ext cx="3295416" cy="11995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9</xdr:row>
      <xdr:rowOff>60110</xdr:rowOff>
    </xdr:from>
    <xdr:to>
      <xdr:col>7</xdr:col>
      <xdr:colOff>707791</xdr:colOff>
      <xdr:row>16</xdr:row>
      <xdr:rowOff>92289</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231810"/>
          <a:ext cx="3295416" cy="1432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8</xdr:row>
      <xdr:rowOff>147932</xdr:rowOff>
    </xdr:from>
    <xdr:to>
      <xdr:col>7</xdr:col>
      <xdr:colOff>707791</xdr:colOff>
      <xdr:row>17</xdr:row>
      <xdr:rowOff>4468</xdr:rowOff>
    </xdr:to>
    <xdr:pic>
      <xdr:nvPicPr>
        <xdr:cNvPr id="2" name="Imagem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19607"/>
          <a:ext cx="3295416" cy="1656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115225</xdr:colOff>
      <xdr:row>7</xdr:row>
      <xdr:rowOff>101600</xdr:rowOff>
    </xdr:from>
    <xdr:to>
      <xdr:col>7</xdr:col>
      <xdr:colOff>443341</xdr:colOff>
      <xdr:row>18</xdr:row>
      <xdr:rowOff>50800</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0125" y="1873250"/>
          <a:ext cx="2766516"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11</xdr:row>
      <xdr:rowOff>27684</xdr:rowOff>
    </xdr:from>
    <xdr:to>
      <xdr:col>7</xdr:col>
      <xdr:colOff>707791</xdr:colOff>
      <xdr:row>14</xdr:row>
      <xdr:rowOff>124716</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808984"/>
          <a:ext cx="3295416" cy="697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11</xdr:row>
      <xdr:rowOff>111840</xdr:rowOff>
    </xdr:from>
    <xdr:to>
      <xdr:col>7</xdr:col>
      <xdr:colOff>707791</xdr:colOff>
      <xdr:row>14</xdr:row>
      <xdr:rowOff>40559</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683590"/>
          <a:ext cx="3295416" cy="528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9</xdr:row>
      <xdr:rowOff>146282</xdr:rowOff>
    </xdr:from>
    <xdr:to>
      <xdr:col>7</xdr:col>
      <xdr:colOff>707791</xdr:colOff>
      <xdr:row>16</xdr:row>
      <xdr:rowOff>6118</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527532"/>
          <a:ext cx="3295416" cy="1260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127000</xdr:colOff>
      <xdr:row>9</xdr:row>
      <xdr:rowOff>38174</xdr:rowOff>
    </xdr:from>
    <xdr:to>
      <xdr:col>7</xdr:col>
      <xdr:colOff>707791</xdr:colOff>
      <xdr:row>16</xdr:row>
      <xdr:rowOff>114225</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19424"/>
          <a:ext cx="3295416" cy="1476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10</xdr:row>
      <xdr:rowOff>173732</xdr:rowOff>
    </xdr:from>
    <xdr:to>
      <xdr:col>7</xdr:col>
      <xdr:colOff>707791</xdr:colOff>
      <xdr:row>14</xdr:row>
      <xdr:rowOff>178693</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755007"/>
          <a:ext cx="3295416" cy="805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257175</xdr:colOff>
      <xdr:row>15</xdr:row>
      <xdr:rowOff>9525</xdr:rowOff>
    </xdr:from>
    <xdr:to>
      <xdr:col>7</xdr:col>
      <xdr:colOff>561975</xdr:colOff>
      <xdr:row>19</xdr:row>
      <xdr:rowOff>135604</xdr:rowOff>
    </xdr:to>
    <xdr:pic>
      <xdr:nvPicPr>
        <xdr:cNvPr id="3" name="Imagem 2">
          <a:extLst>
            <a:ext uri="{FF2B5EF4-FFF2-40B4-BE49-F238E27FC236}">
              <a16:creationId xmlns:a16="http://schemas.microsoft.com/office/drawing/2014/main" id="{EDD49FF8-85DC-49D1-B42C-DF878097A9CA}"/>
            </a:ext>
          </a:extLst>
        </xdr:cNvPr>
        <xdr:cNvPicPr>
          <a:picLocks noChangeAspect="1"/>
        </xdr:cNvPicPr>
      </xdr:nvPicPr>
      <xdr:blipFill>
        <a:blip xmlns:r="http://schemas.openxmlformats.org/officeDocument/2006/relationships" r:embed="rId2"/>
        <a:stretch>
          <a:fillRect/>
        </a:stretch>
      </xdr:blipFill>
      <xdr:spPr>
        <a:xfrm>
          <a:off x="1085850" y="3590925"/>
          <a:ext cx="3019425" cy="9261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8</xdr:row>
      <xdr:rowOff>153204</xdr:rowOff>
    </xdr:from>
    <xdr:to>
      <xdr:col>7</xdr:col>
      <xdr:colOff>707791</xdr:colOff>
      <xdr:row>16</xdr:row>
      <xdr:rowOff>199220</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24879"/>
          <a:ext cx="3295416" cy="1646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45500</xdr:colOff>
      <xdr:row>7</xdr:row>
      <xdr:rowOff>101600</xdr:rowOff>
    </xdr:from>
    <xdr:to>
      <xdr:col>7</xdr:col>
      <xdr:colOff>513065</xdr:colOff>
      <xdr:row>18</xdr:row>
      <xdr:rowOff>50800</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50400" y="2082800"/>
          <a:ext cx="2905965"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8</xdr:row>
      <xdr:rowOff>115056</xdr:rowOff>
    </xdr:from>
    <xdr:to>
      <xdr:col>7</xdr:col>
      <xdr:colOff>707791</xdr:colOff>
      <xdr:row>17</xdr:row>
      <xdr:rowOff>37343</xdr:rowOff>
    </xdr:to>
    <xdr:pic>
      <xdr:nvPicPr>
        <xdr:cNvPr id="2" name="Imagem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86731"/>
          <a:ext cx="3295416" cy="1722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85" zoomScaleNormal="85" workbookViewId="0">
      <selection activeCell="F12" sqref="F12:M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1</v>
      </c>
    </row>
    <row r="2" spans="2:15" x14ac:dyDescent="0.25">
      <c r="B2" t="s">
        <v>2</v>
      </c>
      <c r="I2" s="30" t="s">
        <v>3</v>
      </c>
      <c r="J2" s="30"/>
      <c r="K2" s="30"/>
      <c r="L2" s="30"/>
      <c r="M2" s="30"/>
    </row>
    <row r="3" spans="2:15" x14ac:dyDescent="0.25">
      <c r="I3" s="30"/>
      <c r="J3" s="30"/>
      <c r="K3" s="30"/>
      <c r="L3" s="30"/>
      <c r="M3" s="30"/>
    </row>
    <row r="5" spans="2:15" s="10" customFormat="1" ht="21.95" customHeight="1" x14ac:dyDescent="0.25">
      <c r="B5" s="15"/>
      <c r="C5" s="28" t="s">
        <v>4</v>
      </c>
      <c r="D5" s="28"/>
      <c r="E5" s="28"/>
      <c r="F5" s="28"/>
      <c r="G5" s="29" t="s">
        <v>60</v>
      </c>
      <c r="H5" s="29"/>
      <c r="I5" s="29"/>
      <c r="J5" s="29"/>
      <c r="K5" s="29"/>
      <c r="L5" s="29"/>
      <c r="M5" s="29"/>
      <c r="N5" s="29"/>
      <c r="O5" s="29"/>
    </row>
    <row r="6" spans="2:15" s="10" customFormat="1" ht="21.95" customHeight="1" x14ac:dyDescent="0.25">
      <c r="B6" s="15"/>
      <c r="C6" s="28" t="s">
        <v>5</v>
      </c>
      <c r="D6" s="28"/>
      <c r="E6" s="28"/>
      <c r="F6" s="28"/>
      <c r="G6" s="29" t="s">
        <v>61</v>
      </c>
      <c r="H6" s="29"/>
      <c r="I6" s="29"/>
      <c r="J6" s="29"/>
      <c r="K6" s="29"/>
      <c r="L6" s="29"/>
      <c r="M6" s="29"/>
      <c r="N6" s="29"/>
      <c r="O6" s="29"/>
    </row>
    <row r="7" spans="2:15" s="10" customFormat="1" ht="21.95" customHeight="1" x14ac:dyDescent="0.25">
      <c r="B7" s="15"/>
      <c r="C7" s="28" t="s">
        <v>6</v>
      </c>
      <c r="D7" s="28"/>
      <c r="E7" s="28"/>
      <c r="F7" s="28"/>
      <c r="G7" s="29" t="s">
        <v>62</v>
      </c>
      <c r="H7" s="29"/>
      <c r="I7" s="29"/>
      <c r="J7" s="29"/>
      <c r="K7" s="29"/>
      <c r="L7" s="29"/>
      <c r="M7" s="29"/>
      <c r="N7" s="29"/>
      <c r="O7" s="29"/>
    </row>
    <row r="8" spans="2:15" s="10" customFormat="1" ht="21.95" customHeight="1" x14ac:dyDescent="0.25">
      <c r="B8" s="15"/>
      <c r="C8" s="28" t="s">
        <v>7</v>
      </c>
      <c r="D8" s="28"/>
      <c r="E8" s="28"/>
      <c r="F8" s="28"/>
      <c r="G8" s="16">
        <v>46100</v>
      </c>
    </row>
    <row r="10" spans="2:15" s="10" customFormat="1" ht="21.95" customHeight="1" x14ac:dyDescent="0.25">
      <c r="B10" s="9" t="s">
        <v>9</v>
      </c>
      <c r="C10" s="9" t="s">
        <v>10</v>
      </c>
      <c r="D10" s="9" t="s">
        <v>11</v>
      </c>
    </row>
    <row r="11" spans="2:15" s="10" customFormat="1" ht="21.95" customHeight="1" x14ac:dyDescent="0.25">
      <c r="B11" s="11"/>
      <c r="C11" s="12" t="s">
        <v>8</v>
      </c>
      <c r="D11" s="12" t="s">
        <v>8</v>
      </c>
      <c r="E11" s="33" t="s">
        <v>12</v>
      </c>
      <c r="F11" s="33"/>
      <c r="G11" s="33"/>
      <c r="H11" s="33"/>
      <c r="I11" s="33"/>
      <c r="J11" s="33"/>
      <c r="K11" s="33"/>
      <c r="L11" s="33"/>
      <c r="M11" s="34"/>
    </row>
    <row r="12" spans="2:15" s="10" customFormat="1" ht="21.95" customHeight="1" x14ac:dyDescent="0.25">
      <c r="B12" s="13" t="str">
        <f>IF('1.1'!$B$3="x","x"," ")</f>
        <v xml:space="preserve"> </v>
      </c>
      <c r="C12" s="13" t="str">
        <f>IF('1.1'!$C$3="x","x"," ")</f>
        <v>x</v>
      </c>
      <c r="D12" s="13" t="str">
        <f>IF('1.1'!$D$3="x", "x", " ")</f>
        <v xml:space="preserve"> </v>
      </c>
      <c r="F12" s="26" t="s">
        <v>13</v>
      </c>
      <c r="G12" s="26"/>
      <c r="H12" s="26"/>
      <c r="I12" s="26"/>
      <c r="J12" s="26"/>
      <c r="K12" s="26"/>
      <c r="L12" s="26"/>
      <c r="M12" s="26"/>
    </row>
    <row r="13" spans="2:15" s="10" customFormat="1" ht="21.95" customHeight="1" x14ac:dyDescent="0.25">
      <c r="B13" s="13" t="str">
        <f>IF('1.2'!$B$3="x","x"," ")</f>
        <v xml:space="preserve"> </v>
      </c>
      <c r="C13" s="13" t="str">
        <f>IF('1.2'!$C$3="x","x"," ")</f>
        <v xml:space="preserve"> </v>
      </c>
      <c r="D13" s="13" t="str">
        <f>IF('1.2'!$D$3="x", "x", " ")</f>
        <v>x</v>
      </c>
      <c r="F13" s="25" t="s">
        <v>14</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15</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16</v>
      </c>
      <c r="G15" s="27"/>
      <c r="H15" s="27"/>
      <c r="I15" s="27"/>
      <c r="J15" s="27"/>
      <c r="K15" s="27"/>
      <c r="L15" s="27"/>
      <c r="M15" s="27"/>
    </row>
    <row r="16" spans="2:15" s="10" customFormat="1" ht="21.95" customHeight="1" x14ac:dyDescent="0.25">
      <c r="B16" s="11"/>
      <c r="C16" s="12"/>
      <c r="D16" s="12"/>
      <c r="E16" s="33" t="s">
        <v>17</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18</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19</v>
      </c>
      <c r="G18" s="25"/>
      <c r="H18" s="25"/>
      <c r="I18" s="25"/>
      <c r="J18" s="25"/>
      <c r="K18" s="25"/>
      <c r="L18" s="25"/>
      <c r="M18" s="25"/>
    </row>
    <row r="19" spans="2:13" s="10" customFormat="1" ht="21.95" customHeight="1" x14ac:dyDescent="0.25">
      <c r="B19" s="13" t="str">
        <f>IF('2.3'!$B$3="x","x"," ")</f>
        <v>x</v>
      </c>
      <c r="C19" s="13" t="str">
        <f>IF('2.3'!$C$3="x","x"," ")</f>
        <v xml:space="preserve"> </v>
      </c>
      <c r="D19" s="13" t="str">
        <f>IF('2.3'!$D$3="x", "x", " ")</f>
        <v xml:space="preserve"> </v>
      </c>
      <c r="F19" s="25" t="s">
        <v>20</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21</v>
      </c>
      <c r="G20" s="27"/>
      <c r="H20" s="27"/>
      <c r="I20" s="27"/>
      <c r="J20" s="27"/>
      <c r="K20" s="27"/>
      <c r="L20" s="27"/>
      <c r="M20" s="27"/>
    </row>
    <row r="21" spans="2:13" s="10" customFormat="1" ht="21.95" customHeight="1" x14ac:dyDescent="0.25">
      <c r="B21" s="11"/>
      <c r="C21" s="12"/>
      <c r="D21" s="12"/>
      <c r="E21" s="33" t="s">
        <v>22</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23</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24</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25</v>
      </c>
      <c r="G24" s="27"/>
      <c r="H24" s="27"/>
      <c r="I24" s="27"/>
      <c r="J24" s="27"/>
      <c r="K24" s="27"/>
      <c r="L24" s="27"/>
      <c r="M24" s="27"/>
    </row>
    <row r="25" spans="2:13" s="10" customFormat="1" ht="21.95" customHeight="1" x14ac:dyDescent="0.25">
      <c r="B25" s="11"/>
      <c r="C25" s="12"/>
      <c r="D25" s="12"/>
      <c r="E25" s="33" t="s">
        <v>26</v>
      </c>
      <c r="F25" s="33"/>
      <c r="G25" s="33"/>
      <c r="H25" s="33"/>
      <c r="I25" s="33"/>
      <c r="J25" s="33"/>
      <c r="K25" s="33"/>
      <c r="L25" s="33"/>
      <c r="M25" s="34"/>
    </row>
    <row r="26" spans="2:13" s="10" customFormat="1" ht="21.95" customHeight="1" x14ac:dyDescent="0.25">
      <c r="B26" s="13" t="str">
        <f>IF('4.1'!$B$3="x","x"," ")</f>
        <v xml:space="preserve"> </v>
      </c>
      <c r="C26" s="13" t="str">
        <f>IF('4.1'!$C$3="x","x"," ")</f>
        <v>x</v>
      </c>
      <c r="D26" s="13" t="str">
        <f>IF('4.1'!$D$3="x", "x", " ")</f>
        <v xml:space="preserve"> </v>
      </c>
      <c r="F26" s="26" t="s">
        <v>27</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28</v>
      </c>
      <c r="G27" s="27"/>
      <c r="H27" s="27"/>
      <c r="I27" s="27"/>
      <c r="J27" s="27"/>
      <c r="K27" s="27"/>
      <c r="L27" s="27"/>
      <c r="M27" s="27"/>
    </row>
    <row r="28" spans="2:13" s="10" customFormat="1" ht="21.95" customHeight="1" x14ac:dyDescent="0.25">
      <c r="B28" s="11"/>
      <c r="C28" s="12"/>
      <c r="D28" s="12"/>
      <c r="E28" s="33" t="s">
        <v>29</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30</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31</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32</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33</v>
      </c>
      <c r="G32" s="25"/>
      <c r="H32" s="25"/>
      <c r="I32" s="25"/>
      <c r="J32" s="25"/>
      <c r="K32" s="25"/>
      <c r="L32" s="25"/>
      <c r="M32" s="25"/>
    </row>
    <row r="36" spans="6:11" ht="33.75" x14ac:dyDescent="0.5">
      <c r="F36" s="2" t="s">
        <v>34</v>
      </c>
    </row>
    <row r="37" spans="6:11" x14ac:dyDescent="0.25">
      <c r="F37" s="32" t="s">
        <v>35</v>
      </c>
      <c r="G37" s="32"/>
      <c r="H37">
        <f>COUNTIF(D12:D32,"x")</f>
        <v>1</v>
      </c>
    </row>
    <row r="38" spans="6:11" x14ac:dyDescent="0.25">
      <c r="F38" s="32" t="s">
        <v>36</v>
      </c>
      <c r="G38" s="32"/>
      <c r="H38">
        <v>17</v>
      </c>
    </row>
    <row r="39" spans="6:11" ht="31.5" x14ac:dyDescent="0.5">
      <c r="H39" s="3">
        <f>COUNTIF($B$12:$B$32,"x")/(17-COUNTIF($D$12:$D$32,"x"))</f>
        <v>0.875</v>
      </c>
    </row>
    <row r="41" spans="6:11" x14ac:dyDescent="0.25">
      <c r="F41" t="s">
        <v>37</v>
      </c>
    </row>
    <row r="43" spans="6:11" x14ac:dyDescent="0.25">
      <c r="G43" s="31" t="s">
        <v>38</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23</v>
      </c>
      <c r="G3"/>
      <c r="H3"/>
      <c r="I3"/>
      <c r="J3"/>
      <c r="K3"/>
      <c r="L3"/>
      <c r="M3"/>
      <c r="N3"/>
      <c r="O3"/>
      <c r="P3"/>
      <c r="Q3"/>
      <c r="R3"/>
    </row>
    <row r="4" spans="1:18" ht="48" customHeight="1" x14ac:dyDescent="0.25">
      <c r="A4"/>
      <c r="B4" s="1"/>
      <c r="C4" s="1"/>
      <c r="D4" s="1"/>
      <c r="E4"/>
      <c r="F4" s="31" t="s">
        <v>51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7" t="s">
        <v>71</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24</v>
      </c>
      <c r="G3"/>
      <c r="H3"/>
      <c r="I3"/>
      <c r="J3"/>
      <c r="K3"/>
      <c r="L3"/>
      <c r="M3"/>
      <c r="N3"/>
      <c r="O3"/>
      <c r="P3"/>
      <c r="Q3"/>
      <c r="R3"/>
    </row>
    <row r="4" spans="1:18" ht="32.1" customHeight="1" x14ac:dyDescent="0.25">
      <c r="A4"/>
      <c r="B4" s="1"/>
      <c r="C4" s="1"/>
      <c r="D4" s="1"/>
      <c r="E4"/>
      <c r="F4" s="31" t="s">
        <v>52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c r="D3" s="6" t="s">
        <v>8</v>
      </c>
      <c r="E3"/>
      <c r="F3" s="8" t="s">
        <v>25</v>
      </c>
      <c r="G3"/>
      <c r="H3"/>
      <c r="I3"/>
      <c r="J3"/>
      <c r="K3"/>
      <c r="L3"/>
      <c r="M3"/>
      <c r="N3"/>
      <c r="O3"/>
      <c r="P3"/>
      <c r="Q3"/>
      <c r="R3"/>
    </row>
    <row r="4" spans="1:18" ht="48" customHeight="1" x14ac:dyDescent="0.25">
      <c r="A4"/>
      <c r="B4" s="1"/>
      <c r="C4" s="1"/>
      <c r="D4" s="1"/>
      <c r="E4"/>
      <c r="F4" s="31" t="s">
        <v>53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Q19" sqref="Q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40</v>
      </c>
      <c r="D3" s="6" t="s">
        <v>8</v>
      </c>
      <c r="E3"/>
      <c r="F3" s="8" t="s">
        <v>27</v>
      </c>
      <c r="G3"/>
      <c r="H3"/>
      <c r="I3"/>
      <c r="J3"/>
      <c r="K3"/>
      <c r="L3"/>
      <c r="M3"/>
      <c r="N3"/>
      <c r="O3"/>
      <c r="P3"/>
      <c r="Q3"/>
      <c r="R3"/>
    </row>
    <row r="4" spans="1:18" ht="32.1" customHeight="1" x14ac:dyDescent="0.25">
      <c r="A4"/>
      <c r="B4" s="1"/>
      <c r="C4" s="1"/>
      <c r="D4" s="1"/>
      <c r="E4"/>
      <c r="F4" s="31" t="s">
        <v>54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7" t="s">
        <v>74</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F9" sqref="F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28</v>
      </c>
      <c r="G3"/>
      <c r="H3"/>
      <c r="I3"/>
      <c r="J3"/>
      <c r="K3"/>
      <c r="L3"/>
      <c r="M3"/>
      <c r="N3"/>
      <c r="O3"/>
      <c r="P3"/>
      <c r="Q3"/>
      <c r="R3"/>
    </row>
    <row r="4" spans="1:18" ht="32.1" customHeight="1" x14ac:dyDescent="0.25">
      <c r="A4"/>
      <c r="B4" s="1"/>
      <c r="C4" s="1"/>
      <c r="D4" s="1"/>
      <c r="E4"/>
      <c r="F4" s="31" t="s">
        <v>55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7" t="s">
        <v>75</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30</v>
      </c>
      <c r="G3"/>
      <c r="H3"/>
      <c r="I3"/>
      <c r="J3"/>
      <c r="K3"/>
      <c r="L3"/>
      <c r="M3"/>
      <c r="N3"/>
      <c r="O3"/>
      <c r="P3"/>
      <c r="Q3"/>
      <c r="R3"/>
    </row>
    <row r="4" spans="1:18" ht="48" customHeight="1" x14ac:dyDescent="0.25">
      <c r="A4"/>
      <c r="B4" s="1"/>
      <c r="C4" s="1"/>
      <c r="D4" s="1"/>
      <c r="E4"/>
      <c r="F4" s="31" t="s">
        <v>56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7" t="s">
        <v>76</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31</v>
      </c>
      <c r="G3"/>
      <c r="H3"/>
      <c r="I3"/>
      <c r="J3"/>
      <c r="K3"/>
      <c r="L3"/>
      <c r="M3"/>
      <c r="N3"/>
      <c r="O3"/>
      <c r="P3"/>
      <c r="Q3"/>
      <c r="R3"/>
    </row>
    <row r="4" spans="1:18" ht="32.1" customHeight="1" x14ac:dyDescent="0.25">
      <c r="A4"/>
      <c r="B4" s="1"/>
      <c r="C4" s="1"/>
      <c r="D4" s="1"/>
      <c r="E4"/>
      <c r="F4" s="31" t="s">
        <v>57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7" t="s">
        <v>77</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32</v>
      </c>
      <c r="G3"/>
      <c r="H3"/>
      <c r="I3"/>
      <c r="J3"/>
      <c r="K3"/>
      <c r="L3"/>
      <c r="M3"/>
      <c r="N3"/>
      <c r="O3"/>
      <c r="P3"/>
      <c r="Q3"/>
      <c r="R3"/>
    </row>
    <row r="4" spans="1:18" ht="32.1" customHeight="1" x14ac:dyDescent="0.25">
      <c r="A4"/>
      <c r="B4" s="1"/>
      <c r="C4" s="1"/>
      <c r="D4" s="1"/>
      <c r="E4"/>
      <c r="F4" s="31" t="s">
        <v>58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P8" sqref="P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33</v>
      </c>
      <c r="G3"/>
      <c r="H3"/>
      <c r="I3"/>
      <c r="J3"/>
      <c r="K3"/>
      <c r="L3"/>
      <c r="M3"/>
      <c r="N3"/>
      <c r="O3"/>
      <c r="P3"/>
      <c r="Q3"/>
      <c r="R3"/>
    </row>
    <row r="4" spans="1:18" ht="32.1" customHeight="1" x14ac:dyDescent="0.25">
      <c r="A4"/>
      <c r="B4" s="1"/>
      <c r="C4" s="1"/>
      <c r="D4" s="1"/>
      <c r="E4"/>
      <c r="F4" s="31" t="s">
        <v>59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7" t="s">
        <v>79</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P17" sqref="P1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39</v>
      </c>
      <c r="B1" s="35"/>
      <c r="C1" s="35"/>
      <c r="D1" s="1"/>
      <c r="F1" s="7" t="s">
        <v>12</v>
      </c>
    </row>
    <row r="2" spans="1:16" customFormat="1" x14ac:dyDescent="0.25">
      <c r="B2" s="1" t="s">
        <v>9</v>
      </c>
      <c r="C2" s="1" t="s">
        <v>10</v>
      </c>
      <c r="D2" s="1" t="s">
        <v>11</v>
      </c>
    </row>
    <row r="3" spans="1:16" customFormat="1" ht="18.75" x14ac:dyDescent="0.3">
      <c r="B3" s="6"/>
      <c r="C3" s="6" t="s">
        <v>40</v>
      </c>
      <c r="D3" s="6"/>
      <c r="F3" s="8" t="s">
        <v>13</v>
      </c>
    </row>
    <row r="4" spans="1:16" customFormat="1" ht="32.1" customHeight="1" x14ac:dyDescent="0.25">
      <c r="B4" s="1"/>
      <c r="C4" s="1"/>
      <c r="D4" s="1"/>
      <c r="F4" s="31" t="s">
        <v>41</v>
      </c>
      <c r="G4" s="31"/>
      <c r="H4" s="31"/>
      <c r="I4" s="31"/>
      <c r="J4" s="31"/>
      <c r="K4" s="31"/>
      <c r="L4" s="31"/>
      <c r="M4" s="31"/>
      <c r="N4" s="31"/>
    </row>
    <row r="5" spans="1:16" customFormat="1" x14ac:dyDescent="0.25">
      <c r="B5" s="1"/>
      <c r="C5" s="1"/>
      <c r="D5" s="1"/>
    </row>
    <row r="6" spans="1:16" ht="18.75" x14ac:dyDescent="0.3">
      <c r="A6" s="18"/>
      <c r="B6" s="19" t="s">
        <v>42</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63</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8</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39</v>
      </c>
      <c r="B1" s="35"/>
      <c r="C1" s="35"/>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c r="D3" s="6" t="s">
        <v>40</v>
      </c>
      <c r="E3"/>
      <c r="F3" s="8" t="s">
        <v>14</v>
      </c>
      <c r="G3"/>
      <c r="H3"/>
      <c r="I3"/>
      <c r="J3"/>
      <c r="K3"/>
      <c r="L3"/>
      <c r="M3"/>
      <c r="N3"/>
      <c r="O3"/>
    </row>
    <row r="4" spans="1:16" ht="48" customHeight="1" x14ac:dyDescent="0.25">
      <c r="A4"/>
      <c r="B4" s="1"/>
      <c r="C4" s="1"/>
      <c r="D4" s="1"/>
      <c r="E4"/>
      <c r="F4" s="31" t="s">
        <v>44</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7" t="s">
        <v>64</v>
      </c>
      <c r="K8" s="37"/>
      <c r="L8" s="37"/>
      <c r="M8" s="37"/>
      <c r="N8" s="20"/>
      <c r="O8" s="20"/>
      <c r="P8" s="20"/>
    </row>
    <row r="9" spans="1:16" x14ac:dyDescent="0.25">
      <c r="A9" s="20"/>
      <c r="B9" s="22"/>
      <c r="C9" s="22"/>
      <c r="D9" s="22"/>
      <c r="E9" s="22"/>
      <c r="F9" s="22"/>
      <c r="G9" s="22"/>
      <c r="H9" s="22"/>
      <c r="I9" s="20"/>
      <c r="J9" s="37"/>
      <c r="K9" s="37"/>
      <c r="L9" s="37"/>
      <c r="M9" s="37"/>
      <c r="N9" s="20"/>
      <c r="O9" s="20"/>
      <c r="P9" s="20"/>
    </row>
    <row r="10" spans="1:16" x14ac:dyDescent="0.25">
      <c r="A10" s="20"/>
      <c r="B10" s="22"/>
      <c r="C10" s="22"/>
      <c r="D10" s="22"/>
      <c r="E10" s="22"/>
      <c r="F10" s="22"/>
      <c r="G10" s="22"/>
      <c r="H10" s="22"/>
      <c r="I10" s="20"/>
      <c r="J10" s="37"/>
      <c r="K10" s="37"/>
      <c r="L10" s="37"/>
      <c r="M10" s="37"/>
      <c r="N10" s="20"/>
      <c r="O10" s="20"/>
      <c r="P10" s="20"/>
    </row>
    <row r="11" spans="1:16" x14ac:dyDescent="0.25">
      <c r="A11" s="20"/>
      <c r="B11" s="22"/>
      <c r="C11" s="22"/>
      <c r="D11" s="22"/>
      <c r="E11" s="22"/>
      <c r="F11" s="22"/>
      <c r="G11" s="22"/>
      <c r="H11" s="22"/>
      <c r="I11" s="20"/>
      <c r="J11" s="37"/>
      <c r="K11" s="37"/>
      <c r="L11" s="37"/>
      <c r="M11" s="37"/>
      <c r="N11" s="20"/>
      <c r="O11" s="20"/>
      <c r="P11" s="20"/>
    </row>
    <row r="12" spans="1:16" x14ac:dyDescent="0.25">
      <c r="A12" s="20"/>
      <c r="B12" s="22"/>
      <c r="C12" s="22"/>
      <c r="D12" s="22"/>
      <c r="E12" s="22"/>
      <c r="F12" s="22"/>
      <c r="G12" s="22"/>
      <c r="H12" s="22"/>
      <c r="I12" s="20"/>
      <c r="J12" s="37"/>
      <c r="K12" s="37"/>
      <c r="L12" s="37"/>
      <c r="M12" s="37"/>
      <c r="N12" s="20"/>
      <c r="O12" s="20"/>
      <c r="P12" s="20"/>
    </row>
    <row r="13" spans="1:16" x14ac:dyDescent="0.25">
      <c r="A13" s="20"/>
      <c r="B13" s="22"/>
      <c r="C13" s="22"/>
      <c r="D13" s="22"/>
      <c r="E13" s="22"/>
      <c r="F13" s="22"/>
      <c r="G13" s="22"/>
      <c r="H13" s="22"/>
      <c r="I13" s="20"/>
      <c r="J13" s="37"/>
      <c r="K13" s="37"/>
      <c r="L13" s="37"/>
      <c r="M13" s="37"/>
      <c r="N13" s="20"/>
      <c r="O13" s="20"/>
      <c r="P13" s="20"/>
    </row>
    <row r="14" spans="1:16" x14ac:dyDescent="0.25">
      <c r="A14" s="20"/>
      <c r="B14" s="22"/>
      <c r="C14" s="22"/>
      <c r="D14" s="22"/>
      <c r="E14" s="22"/>
      <c r="F14" s="22"/>
      <c r="G14" s="22"/>
      <c r="H14" s="22"/>
      <c r="I14" s="20"/>
      <c r="J14" s="37"/>
      <c r="K14" s="37"/>
      <c r="L14" s="37"/>
      <c r="M14" s="37"/>
      <c r="N14" s="20"/>
      <c r="O14" s="20"/>
      <c r="P14" s="20"/>
    </row>
    <row r="15" spans="1:16" x14ac:dyDescent="0.25">
      <c r="A15" s="20"/>
      <c r="B15" s="22"/>
      <c r="C15" s="22"/>
      <c r="D15" s="22"/>
      <c r="E15" s="22"/>
      <c r="F15" s="22"/>
      <c r="G15" s="22"/>
      <c r="H15" s="22"/>
      <c r="I15" s="20"/>
      <c r="J15" s="37"/>
      <c r="K15" s="37"/>
      <c r="L15" s="37"/>
      <c r="M15" s="37"/>
      <c r="N15" s="20"/>
      <c r="O15" s="20"/>
      <c r="P15" s="20"/>
    </row>
    <row r="16" spans="1:16"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11" sqref="O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39</v>
      </c>
      <c r="B1" s="35"/>
      <c r="C1" s="35"/>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t="s">
        <v>40</v>
      </c>
      <c r="C3" s="6" t="s">
        <v>8</v>
      </c>
      <c r="D3" s="6" t="s">
        <v>8</v>
      </c>
      <c r="E3"/>
      <c r="F3" s="8" t="s">
        <v>15</v>
      </c>
      <c r="G3"/>
      <c r="H3"/>
      <c r="I3"/>
      <c r="J3"/>
      <c r="K3"/>
      <c r="L3"/>
      <c r="M3"/>
      <c r="N3"/>
      <c r="O3"/>
      <c r="P3"/>
    </row>
    <row r="4" spans="1:16" ht="48" customHeight="1" x14ac:dyDescent="0.25">
      <c r="A4"/>
      <c r="B4" s="1"/>
      <c r="C4" s="1"/>
      <c r="D4" s="1"/>
      <c r="E4"/>
      <c r="F4" s="31" t="s">
        <v>45</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65</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P15" sqref="P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16</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7" t="s">
        <v>66</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O11" sqref="O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39</v>
      </c>
      <c r="B1" s="35"/>
      <c r="C1" s="35"/>
      <c r="D1" s="1"/>
      <c r="E1"/>
      <c r="F1" s="7" t="s">
        <v>17</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40</v>
      </c>
      <c r="C3" s="6" t="s">
        <v>8</v>
      </c>
      <c r="D3" s="6"/>
      <c r="E3"/>
      <c r="F3" s="8" t="s">
        <v>18</v>
      </c>
      <c r="G3"/>
      <c r="H3"/>
      <c r="I3"/>
      <c r="J3"/>
      <c r="K3"/>
      <c r="L3"/>
      <c r="M3"/>
      <c r="N3"/>
      <c r="O3"/>
      <c r="P3"/>
      <c r="Q3"/>
    </row>
    <row r="4" spans="1:17" ht="48" customHeight="1" x14ac:dyDescent="0.25">
      <c r="A4"/>
      <c r="B4" s="1"/>
      <c r="C4" s="1"/>
      <c r="D4" s="1"/>
      <c r="E4"/>
      <c r="F4" s="31" t="s">
        <v>47</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42</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43</v>
      </c>
      <c r="K7" s="20"/>
      <c r="L7" s="20"/>
      <c r="M7" s="20"/>
      <c r="N7" s="20"/>
      <c r="O7" s="20"/>
      <c r="P7" s="20"/>
    </row>
    <row r="8" spans="1:17" x14ac:dyDescent="0.25">
      <c r="A8" s="20"/>
      <c r="B8" s="22"/>
      <c r="C8" s="22"/>
      <c r="D8" s="22"/>
      <c r="E8" s="22"/>
      <c r="F8" s="22"/>
      <c r="G8" s="22"/>
      <c r="H8" s="22"/>
      <c r="I8" s="20"/>
      <c r="J8" s="36" t="s">
        <v>67</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P21" sqref="P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19</v>
      </c>
      <c r="G3"/>
      <c r="H3"/>
      <c r="I3"/>
      <c r="J3"/>
      <c r="K3"/>
      <c r="L3"/>
      <c r="M3"/>
      <c r="N3"/>
      <c r="O3"/>
      <c r="P3"/>
      <c r="Q3"/>
      <c r="R3"/>
    </row>
    <row r="4" spans="1:18" ht="48" customHeight="1" x14ac:dyDescent="0.25">
      <c r="A4"/>
      <c r="B4" s="1"/>
      <c r="C4" s="1"/>
      <c r="D4" s="1"/>
      <c r="E4"/>
      <c r="F4" s="31" t="s">
        <v>48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O13" sqref="O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20</v>
      </c>
      <c r="G3"/>
      <c r="H3"/>
      <c r="I3"/>
      <c r="J3"/>
      <c r="K3"/>
      <c r="L3"/>
      <c r="M3"/>
      <c r="N3"/>
      <c r="O3"/>
      <c r="P3"/>
      <c r="Q3"/>
      <c r="R3"/>
    </row>
    <row r="4" spans="1:18" ht="48" customHeight="1" x14ac:dyDescent="0.25">
      <c r="A4"/>
      <c r="B4" s="1"/>
      <c r="C4" s="1"/>
      <c r="D4" s="1"/>
      <c r="E4"/>
      <c r="F4" s="31" t="s">
        <v>49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21</v>
      </c>
      <c r="G3"/>
      <c r="H3"/>
      <c r="I3"/>
      <c r="J3"/>
      <c r="K3"/>
      <c r="L3"/>
      <c r="M3"/>
      <c r="N3"/>
      <c r="O3"/>
      <c r="P3"/>
      <c r="Q3"/>
      <c r="R3"/>
    </row>
    <row r="4" spans="1:18" ht="32.1" customHeight="1" x14ac:dyDescent="0.25">
      <c r="A4"/>
      <c r="B4" s="1"/>
      <c r="C4" s="1"/>
      <c r="D4" s="1"/>
      <c r="E4"/>
      <c r="F4" s="31" t="s">
        <v>50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FA17E4-5E90-4B39-A15A-D099174374E2}">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2.xml><?xml version="1.0" encoding="utf-8"?>
<ds:datastoreItem xmlns:ds="http://schemas.openxmlformats.org/officeDocument/2006/customXml" ds:itemID="{0CAA4A59-3B6D-49B8-B12F-49372EB16F03}">
  <ds:schemaRefs>
    <ds:schemaRef ds:uri="http://schemas.microsoft.com/sharepoint/v3/contenttype/forms"/>
  </ds:schemaRefs>
</ds:datastoreItem>
</file>

<file path=customXml/itemProps3.xml><?xml version="1.0" encoding="utf-8"?>
<ds:datastoreItem xmlns:ds="http://schemas.openxmlformats.org/officeDocument/2006/customXml" ds:itemID="{378ACB95-1A29-472E-AD5C-276507C36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2026-03-19T16:10:44Z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